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Destek Elemanı Hesaplama" sheetId="3" r:id="rId1"/>
    <sheet name="Sayfa1" sheetId="4" state="hidden" r:id="rId2"/>
  </sheets>
  <calcPr calcId="144525"/>
</workbook>
</file>

<file path=xl/calcChain.xml><?xml version="1.0" encoding="utf-8"?>
<calcChain xmlns="http://schemas.openxmlformats.org/spreadsheetml/2006/main">
  <c r="D8" i="3" l="1"/>
  <c r="B5" i="3" l="1"/>
  <c r="D5" i="3" s="1"/>
  <c r="D3" i="3" s="1"/>
  <c r="J1" i="4" s="1"/>
  <c r="B8" i="3" l="1"/>
  <c r="B7" i="3"/>
  <c r="D7" i="3" s="1"/>
  <c r="B6" i="3"/>
  <c r="D6" i="3" s="1"/>
</calcChain>
</file>

<file path=xl/sharedStrings.xml><?xml version="1.0" encoding="utf-8"?>
<sst xmlns="http://schemas.openxmlformats.org/spreadsheetml/2006/main" count="20" uniqueCount="19">
  <si>
    <t>İŞYERLERİNDE ACİL DURUMLAR HAKKINDA YÖNETMELİK</t>
  </si>
  <si>
    <t>BİNALARIN YANGINDAN KORUNMASI HAKKINDA YÖNETMELİK</t>
  </si>
  <si>
    <t>Tehlikeli</t>
  </si>
  <si>
    <t>Çok Tehlikeli</t>
  </si>
  <si>
    <t>Kurtarma ekibi</t>
  </si>
  <si>
    <t>Söndürme ekibi</t>
  </si>
  <si>
    <t>İlk yardım ekibi</t>
  </si>
  <si>
    <t>Koruma ekibi</t>
  </si>
  <si>
    <t>Tehlike Sınıfı</t>
  </si>
  <si>
    <t>Az Tehlikeli</t>
  </si>
  <si>
    <t>İADHY</t>
  </si>
  <si>
    <t>BYKHY</t>
  </si>
  <si>
    <t>Binada 50'den fazla insan varsa</t>
  </si>
  <si>
    <t>Görevlendirilecek Personel Sayısı</t>
  </si>
  <si>
    <t>İADHY :</t>
  </si>
  <si>
    <t>BYKHY :</t>
  </si>
  <si>
    <t>Acil durumlara ilişkin ulusal ve yerel kurum ve kuruluşlarla irtibatı sağlamak ve söndürme, kurtarma ve koruma ekiplerinin tamamı için uygun donanıma sahip ve özel eğitimli en az bir çalışanın destek elemanı olarak görevlendirilmesi yeterlidir.</t>
  </si>
  <si>
    <t>Çalışan Sayısı</t>
  </si>
  <si>
    <t>Öğrenci Sayısı</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</si>
</sst>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62"/>
      <scheme val="minor"/>
    </font>
    <font>
      <sz val="10"/>
      <color theme="1"/>
      <name val="Times New Roman"/>
      <family val="1"/>
      <charset val="162"/>
    </font>
    <font>
      <sz val="8"/>
      <color theme="1"/>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0" fillId="0" borderId="0" xfId="0" applyProtection="1">
      <protection hidden="1"/>
    </xf>
    <xf numFmtId="0" fontId="1" fillId="2" borderId="1" xfId="0" applyFont="1" applyFill="1" applyBorder="1" applyAlignment="1" applyProtection="1">
      <alignment vertical="center" wrapText="1"/>
      <protection hidden="1"/>
    </xf>
    <xf numFmtId="0" fontId="1" fillId="0" borderId="1" xfId="0" applyFont="1" applyBorder="1" applyAlignment="1" applyProtection="1">
      <alignment vertical="center" wrapText="1"/>
      <protection hidden="1"/>
    </xf>
    <xf numFmtId="0" fontId="1" fillId="0" borderId="0" xfId="0" applyFont="1" applyBorder="1" applyAlignment="1" applyProtection="1">
      <alignment horizontal="left" vertical="center" wrapText="1"/>
      <protection hidden="1"/>
    </xf>
    <xf numFmtId="0" fontId="0" fillId="0" borderId="1" xfId="0" applyBorder="1" applyAlignment="1" applyProtection="1">
      <alignment horizontal="center" vertical="center"/>
      <protection hidden="1"/>
    </xf>
    <xf numFmtId="0" fontId="1" fillId="0" borderId="1" xfId="0" applyFont="1" applyFill="1" applyBorder="1" applyAlignment="1" applyProtection="1">
      <alignment vertical="center" wrapText="1"/>
      <protection hidden="1"/>
    </xf>
    <xf numFmtId="0" fontId="0" fillId="3" borderId="1" xfId="0" applyFill="1"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3" fontId="1" fillId="0" borderId="4" xfId="0" applyNumberFormat="1" applyFont="1" applyBorder="1" applyAlignment="1" applyProtection="1">
      <alignment horizontal="center" vertical="center" wrapText="1"/>
      <protection locked="0"/>
    </xf>
    <xf numFmtId="3" fontId="1" fillId="0" borderId="5"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cellXfs>
  <cellStyles count="1">
    <cellStyle name="Normal" xfId="0" builtinId="0"/>
  </cellStyles>
  <dxfs count="4">
    <dxf>
      <fill>
        <patternFill>
          <bgColor rgb="FF00FF00"/>
        </patternFill>
      </fill>
    </dxf>
    <dxf>
      <fill>
        <patternFill>
          <bgColor rgb="FF00FF00"/>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zoomScale="140" zoomScaleNormal="140" workbookViewId="0">
      <selection activeCell="C14" sqref="C14"/>
    </sheetView>
  </sheetViews>
  <sheetFormatPr defaultRowHeight="15" x14ac:dyDescent="0.25"/>
  <cols>
    <col min="1" max="2" width="9.140625" style="4"/>
    <col min="3" max="3" width="10.85546875" style="4" customWidth="1"/>
    <col min="4" max="4" width="42.7109375" style="4" customWidth="1"/>
    <col min="5" max="16384" width="9.140625" style="4"/>
  </cols>
  <sheetData>
    <row r="1" spans="1:4" x14ac:dyDescent="0.25">
      <c r="A1" s="5"/>
      <c r="B1" s="2" t="s">
        <v>10</v>
      </c>
      <c r="C1" s="2" t="s">
        <v>11</v>
      </c>
      <c r="D1" s="11" t="s">
        <v>13</v>
      </c>
    </row>
    <row r="2" spans="1:4" ht="38.25" x14ac:dyDescent="0.25">
      <c r="A2" s="6" t="s">
        <v>8</v>
      </c>
      <c r="B2" s="1" t="s">
        <v>9</v>
      </c>
      <c r="C2" s="3" t="s">
        <v>12</v>
      </c>
      <c r="D2" s="12"/>
    </row>
    <row r="3" spans="1:4" ht="25.5" x14ac:dyDescent="0.25">
      <c r="A3" s="6" t="s">
        <v>17</v>
      </c>
      <c r="B3" s="13"/>
      <c r="C3" s="14"/>
      <c r="D3" s="15" t="str">
        <f>IF(B3="","",IF(D5="",Sayfa1!K1,""))</f>
        <v/>
      </c>
    </row>
    <row r="4" spans="1:4" ht="25.5" x14ac:dyDescent="0.25">
      <c r="A4" s="6" t="s">
        <v>18</v>
      </c>
      <c r="B4" s="13"/>
      <c r="C4" s="14"/>
      <c r="D4" s="16"/>
    </row>
    <row r="5" spans="1:4" ht="25.5" x14ac:dyDescent="0.25">
      <c r="A5" s="6" t="s">
        <v>4</v>
      </c>
      <c r="B5" s="2">
        <f>IF(B$3&lt;10,1,ROUNDUP(IF(B2=Sayfa1!A1,B3/Sayfa1!D1,IF(B2=Sayfa1!B1,B3/Sayfa1!E1,B3/Sayfa1!F1)),0))</f>
        <v>1</v>
      </c>
      <c r="C5" s="2">
        <v>3</v>
      </c>
      <c r="D5" s="8" t="str">
        <f>IF(B$3&lt;10,"",IF((B$3+B$4)&lt;=50,B5,IF(B5&gt;C5,B5,C5)))</f>
        <v/>
      </c>
    </row>
    <row r="6" spans="1:4" ht="25.5" x14ac:dyDescent="0.25">
      <c r="A6" s="6" t="s">
        <v>7</v>
      </c>
      <c r="B6" s="2">
        <f>IF(B$3&lt;10,1,ROUNDUP(IF(B2=Sayfa1!A1,B3/Sayfa1!D1,IF(B2=Sayfa1!B1,B3/Sayfa1!E1,B3/Sayfa1!F1)),0))</f>
        <v>1</v>
      </c>
      <c r="C6" s="2">
        <v>2</v>
      </c>
      <c r="D6" s="8" t="str">
        <f t="shared" ref="D6:D7" si="0">IF(B$3&lt;10,"",IF((B$3+B$4)&lt;=50,B6,IF(B6&gt;C6,B6,C6)))</f>
        <v/>
      </c>
    </row>
    <row r="7" spans="1:4" ht="25.5" x14ac:dyDescent="0.25">
      <c r="A7" s="6" t="s">
        <v>5</v>
      </c>
      <c r="B7" s="2">
        <f>IF(B$3&lt;10,1,ROUNDUP(IF(B2=Sayfa1!A1,B3/Sayfa1!D1,IF(B2=Sayfa1!B1,B3/Sayfa1!E1,B3/Sayfa1!F1)),0))</f>
        <v>1</v>
      </c>
      <c r="C7" s="2">
        <v>3</v>
      </c>
      <c r="D7" s="8" t="str">
        <f t="shared" si="0"/>
        <v/>
      </c>
    </row>
    <row r="8" spans="1:4" ht="25.5" x14ac:dyDescent="0.25">
      <c r="A8" s="9" t="s">
        <v>6</v>
      </c>
      <c r="B8" s="3">
        <f>IF(B$3&lt;10,1,ROUNDUP(IF(B2=Sayfa1!A1,B3/Sayfa1!G1,IF(B2=Sayfa1!B1,B3/Sayfa1!H1,B3/Sayfa1!I1)),0))</f>
        <v>1</v>
      </c>
      <c r="C8" s="3">
        <v>2</v>
      </c>
      <c r="D8" s="10" t="str">
        <f>IF(B3="","",IF(B$3&lt;10,1,IF((B$3+B$4)&lt;=50,B8,IF(B8&gt;C8,B8,C8))))</f>
        <v/>
      </c>
    </row>
    <row r="10" spans="1:4" x14ac:dyDescent="0.25">
      <c r="A10" s="7" t="s">
        <v>14</v>
      </c>
      <c r="B10" s="4" t="s">
        <v>0</v>
      </c>
    </row>
    <row r="11" spans="1:4" x14ac:dyDescent="0.25">
      <c r="A11" s="7" t="s">
        <v>15</v>
      </c>
      <c r="B11" s="4" t="s">
        <v>1</v>
      </c>
    </row>
  </sheetData>
  <sheetProtection sheet="1" objects="1" scenarios="1"/>
  <mergeCells count="4">
    <mergeCell ref="D1:D2"/>
    <mergeCell ref="B3:C3"/>
    <mergeCell ref="B4:C4"/>
    <mergeCell ref="D3:D4"/>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 id="{A6C387E0-96E7-4053-99B8-0E3336A3CC58}">
            <xm:f>Sayfa1!$J$1=1</xm:f>
            <x14:dxf>
              <fill>
                <patternFill>
                  <bgColor theme="0" tint="-0.14996795556505021"/>
                </patternFill>
              </fill>
            </x14:dxf>
          </x14:cfRule>
          <xm:sqref>D3</xm:sqref>
        </x14:conditionalFormatting>
        <x14:conditionalFormatting xmlns:xm="http://schemas.microsoft.com/office/excel/2006/main">
          <x14:cfRule type="expression" priority="10" id="{D283038C-0DA9-4126-9C2A-472B2C7101A8}">
            <xm:f>Sayfa1!$J$1=0</xm:f>
            <x14:dxf>
              <fill>
                <patternFill>
                  <bgColor theme="0" tint="-0.14996795556505021"/>
                </patternFill>
              </fill>
            </x14:dxf>
          </x14:cfRule>
          <xm:sqref>D5:D7</xm:sqref>
        </x14:conditionalFormatting>
        <x14:conditionalFormatting xmlns:xm="http://schemas.microsoft.com/office/excel/2006/main">
          <x14:cfRule type="expression" priority="13" id="{6E78E1C0-7DFA-4ED1-877A-83773435281D}">
            <xm:f>Sayfa1!$J$1=1</xm:f>
            <x14:dxf>
              <fill>
                <patternFill>
                  <bgColor rgb="FF00FF00"/>
                </patternFill>
              </fill>
            </x14:dxf>
          </x14:cfRule>
          <xm:sqref>D5:D7</xm:sqref>
        </x14:conditionalFormatting>
        <x14:conditionalFormatting xmlns:xm="http://schemas.microsoft.com/office/excel/2006/main">
          <x14:cfRule type="expression" priority="14" id="{026910E1-B381-42ED-BEC7-3451E33F54EE}">
            <xm:f>Sayfa1!$J$1=0</xm:f>
            <x14:dxf>
              <fill>
                <patternFill>
                  <bgColor rgb="FF00FF00"/>
                </patternFill>
              </fill>
            </x14:dxf>
          </x14:cfRule>
          <xm:sqref>D3:D4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Sayfa1!$A$1:$C$1</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sqref="A1:XFD1"/>
    </sheetView>
  </sheetViews>
  <sheetFormatPr defaultRowHeight="15" x14ac:dyDescent="0.25"/>
  <sheetData>
    <row r="1" spans="1:11" s="4" customFormat="1" x14ac:dyDescent="0.25">
      <c r="A1" s="4" t="s">
        <v>9</v>
      </c>
      <c r="B1" s="4" t="s">
        <v>2</v>
      </c>
      <c r="C1" s="4" t="s">
        <v>3</v>
      </c>
      <c r="D1" s="4">
        <v>50</v>
      </c>
      <c r="E1" s="4">
        <v>40</v>
      </c>
      <c r="F1" s="4">
        <v>30</v>
      </c>
      <c r="G1" s="4">
        <v>20</v>
      </c>
      <c r="H1" s="4">
        <v>15</v>
      </c>
      <c r="I1" s="4">
        <v>10</v>
      </c>
      <c r="J1" s="4">
        <f>IF('Destek Elemanı Hesaplama'!D3="",1,0)</f>
        <v>1</v>
      </c>
      <c r="K1" s="4"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Destek Elemanı Hesaplama</vt: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Packard Bell</dc:creator>
  <cp:lastModifiedBy>10</cp:lastModifiedBy>
  <cp:lastPrinted>2022-02-25T08:17:04Z</cp:lastPrinted>
  <dcterms:created xsi:type="dcterms:W3CDTF">2014-07-15T12:28:25Z</dcterms:created>
  <dcterms:modified xsi:type="dcterms:W3CDTF">2022-03-07T13:33:52Z</dcterms:modified>
</cp:coreProperties>
</file>